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15000" windowHeight="6150"/>
  </bookViews>
  <sheets>
    <sheet name="Instructions" sheetId="2" r:id="rId1"/>
    <sheet name="Voucher Redemption Summary" sheetId="1" r:id="rId2"/>
    <sheet name="Example" sheetId="3" r:id="rId3"/>
  </sheets>
  <calcPr calcId="145621"/>
</workbook>
</file>

<file path=xl/calcChain.xml><?xml version="1.0" encoding="utf-8"?>
<calcChain xmlns="http://schemas.openxmlformats.org/spreadsheetml/2006/main">
  <c r="C19" i="3" l="1"/>
  <c r="E19" i="3"/>
  <c r="C20" i="3"/>
  <c r="C21" i="3"/>
  <c r="C22" i="3"/>
  <c r="C23" i="3"/>
  <c r="C24" i="3"/>
  <c r="D24" i="3"/>
  <c r="N24" i="3"/>
  <c r="Q18" i="3"/>
  <c r="P18" i="3"/>
  <c r="O18" i="3"/>
  <c r="N18" i="3"/>
  <c r="M18" i="3"/>
  <c r="L18" i="3"/>
  <c r="K18" i="3"/>
  <c r="J18" i="3"/>
  <c r="I18" i="3"/>
  <c r="H18" i="3"/>
  <c r="L25" i="3"/>
  <c r="K25" i="3"/>
  <c r="J25" i="3"/>
  <c r="I25" i="3"/>
  <c r="H25" i="3"/>
  <c r="G25" i="3"/>
  <c r="Q24" i="3"/>
  <c r="Q23" i="3"/>
  <c r="E23" i="3"/>
  <c r="O23" i="3"/>
  <c r="F23" i="3"/>
  <c r="P23" i="3"/>
  <c r="Q22" i="3"/>
  <c r="D22" i="3"/>
  <c r="N22" i="3"/>
  <c r="Q21" i="3"/>
  <c r="E21" i="3"/>
  <c r="O21" i="3"/>
  <c r="F21" i="3"/>
  <c r="P21" i="3"/>
  <c r="Q20" i="3"/>
  <c r="D20" i="3"/>
  <c r="N20" i="3"/>
  <c r="Q19" i="3"/>
  <c r="Q25" i="3"/>
  <c r="F12" i="3"/>
  <c r="F11" i="3"/>
  <c r="F10" i="3"/>
  <c r="P10" i="3"/>
  <c r="F9" i="3"/>
  <c r="P9" i="3"/>
  <c r="E12" i="3"/>
  <c r="E11" i="3"/>
  <c r="E10" i="3"/>
  <c r="E9" i="3"/>
  <c r="O9" i="3"/>
  <c r="D12" i="3"/>
  <c r="D11" i="3"/>
  <c r="N11" i="3"/>
  <c r="D10" i="3"/>
  <c r="N10" i="3"/>
  <c r="D9" i="3"/>
  <c r="N9" i="3"/>
  <c r="F8" i="3"/>
  <c r="P8" i="3"/>
  <c r="E8" i="3"/>
  <c r="D8" i="3"/>
  <c r="C12" i="3"/>
  <c r="C11" i="3"/>
  <c r="C13" i="3"/>
  <c r="C10" i="3"/>
  <c r="F7" i="3"/>
  <c r="E7" i="3"/>
  <c r="C9" i="3"/>
  <c r="D7" i="3"/>
  <c r="N7" i="3"/>
  <c r="C8" i="3"/>
  <c r="M8" i="3"/>
  <c r="O7" i="3"/>
  <c r="G13" i="3"/>
  <c r="C7" i="3"/>
  <c r="O6" i="3"/>
  <c r="N6" i="3"/>
  <c r="J6" i="3"/>
  <c r="I6" i="3"/>
  <c r="L13" i="3"/>
  <c r="K13" i="3"/>
  <c r="J13" i="3"/>
  <c r="I13" i="3"/>
  <c r="H13" i="3"/>
  <c r="Q12" i="3"/>
  <c r="P12" i="3"/>
  <c r="O12" i="3"/>
  <c r="N12" i="3"/>
  <c r="M12" i="3"/>
  <c r="Q11" i="3"/>
  <c r="P11" i="3"/>
  <c r="O11" i="3"/>
  <c r="M11" i="3"/>
  <c r="Q10" i="3"/>
  <c r="O10" i="3"/>
  <c r="M10" i="3"/>
  <c r="Q9" i="3"/>
  <c r="M9" i="3"/>
  <c r="Q8" i="3"/>
  <c r="O8" i="3"/>
  <c r="N8" i="3"/>
  <c r="M7" i="3"/>
  <c r="Q6" i="3"/>
  <c r="P6" i="3"/>
  <c r="M6" i="3"/>
  <c r="L6" i="3"/>
  <c r="K6" i="3"/>
  <c r="H6" i="3"/>
  <c r="N12" i="1"/>
  <c r="O12" i="1"/>
  <c r="P12" i="1"/>
  <c r="Q12" i="1"/>
  <c r="N11" i="1"/>
  <c r="N13" i="1"/>
  <c r="O11" i="1"/>
  <c r="P11" i="1"/>
  <c r="Q11" i="1"/>
  <c r="Q10" i="1"/>
  <c r="N10" i="1"/>
  <c r="O10" i="1"/>
  <c r="P10" i="1"/>
  <c r="N9" i="1"/>
  <c r="O9" i="1"/>
  <c r="P9" i="1"/>
  <c r="Q9" i="1"/>
  <c r="M12" i="1"/>
  <c r="M11" i="1"/>
  <c r="M10" i="1"/>
  <c r="M9" i="1"/>
  <c r="N8" i="1"/>
  <c r="O8" i="1"/>
  <c r="P8" i="1"/>
  <c r="Q8" i="1"/>
  <c r="N7" i="1"/>
  <c r="O7" i="1"/>
  <c r="P7" i="1"/>
  <c r="Q7" i="1"/>
  <c r="M8" i="1"/>
  <c r="M7" i="1"/>
  <c r="N6" i="1"/>
  <c r="O6" i="1"/>
  <c r="I13" i="1"/>
  <c r="J13" i="1"/>
  <c r="I6" i="1"/>
  <c r="J6" i="1"/>
  <c r="D13" i="1"/>
  <c r="E13" i="1"/>
  <c r="F19" i="3"/>
  <c r="P19" i="3"/>
  <c r="M19" i="3"/>
  <c r="E20" i="3"/>
  <c r="O20" i="3"/>
  <c r="M21" i="3"/>
  <c r="R21" i="3"/>
  <c r="E22" i="3"/>
  <c r="O22" i="3"/>
  <c r="M23" i="3"/>
  <c r="R23" i="3"/>
  <c r="E24" i="3"/>
  <c r="O24" i="3"/>
  <c r="C25" i="3"/>
  <c r="D19" i="3"/>
  <c r="F20" i="3"/>
  <c r="P20" i="3"/>
  <c r="D21" i="3"/>
  <c r="N21" i="3"/>
  <c r="F22" i="3"/>
  <c r="P22" i="3"/>
  <c r="D23" i="3"/>
  <c r="N23" i="3"/>
  <c r="F24" i="3"/>
  <c r="P24" i="3"/>
  <c r="O19" i="3"/>
  <c r="M20" i="3"/>
  <c r="M22" i="3"/>
  <c r="M24" i="3"/>
  <c r="R24" i="3"/>
  <c r="R12" i="3"/>
  <c r="R11" i="3"/>
  <c r="R10" i="3"/>
  <c r="R9" i="3"/>
  <c r="R8" i="3"/>
  <c r="F13" i="3"/>
  <c r="O13" i="3"/>
  <c r="E13" i="3"/>
  <c r="N13" i="3"/>
  <c r="D13" i="3"/>
  <c r="M13" i="3"/>
  <c r="Q7" i="3"/>
  <c r="Q13" i="3"/>
  <c r="P7" i="3"/>
  <c r="P13" i="3"/>
  <c r="O13" i="1"/>
  <c r="O25" i="3"/>
  <c r="R20" i="3"/>
  <c r="P25" i="3"/>
  <c r="F25" i="3"/>
  <c r="M25" i="3"/>
  <c r="R19" i="3"/>
  <c r="R22" i="3"/>
  <c r="D25" i="3"/>
  <c r="N19" i="3"/>
  <c r="N25" i="3"/>
  <c r="E25" i="3"/>
  <c r="R7" i="3"/>
  <c r="R13" i="3"/>
  <c r="Q6" i="1"/>
  <c r="P6" i="1"/>
  <c r="M6" i="1"/>
  <c r="L6" i="1"/>
  <c r="K6" i="1"/>
  <c r="H6" i="1"/>
  <c r="C13" i="1"/>
  <c r="F13" i="1"/>
  <c r="G13" i="1"/>
  <c r="H13" i="1"/>
  <c r="K13" i="1"/>
  <c r="L13" i="1"/>
  <c r="R25" i="3"/>
  <c r="P13" i="1"/>
  <c r="R11" i="1"/>
  <c r="R12" i="1"/>
  <c r="R8" i="1"/>
  <c r="R9" i="1"/>
  <c r="Q13" i="1"/>
  <c r="R10" i="1"/>
  <c r="M13" i="1"/>
  <c r="R7" i="1"/>
  <c r="R13" i="1"/>
</calcChain>
</file>

<file path=xl/sharedStrings.xml><?xml version="1.0" encoding="utf-8"?>
<sst xmlns="http://schemas.openxmlformats.org/spreadsheetml/2006/main" count="65" uniqueCount="39">
  <si>
    <t>enter additional month here</t>
  </si>
  <si>
    <t>enter month here</t>
  </si>
  <si>
    <t>GRAND TOTAL</t>
  </si>
  <si>
    <t>End Month Balance</t>
    <phoneticPr fontId="0" type="noConversion"/>
  </si>
  <si>
    <t>Enter voucher type here</t>
  </si>
  <si>
    <r>
      <t xml:space="preserve">MONTH
</t>
    </r>
    <r>
      <rPr>
        <i/>
        <sz val="12"/>
        <color indexed="8"/>
        <rFont val="Calibri"/>
        <family val="2"/>
      </rPr>
      <t>enter months below:</t>
    </r>
    <r>
      <rPr>
        <b/>
        <sz val="12"/>
        <color indexed="8"/>
        <rFont val="Calibri"/>
        <family val="2"/>
      </rPr>
      <t xml:space="preserve">
</t>
    </r>
  </si>
  <si>
    <t xml:space="preserve">                   </t>
  </si>
  <si>
    <t xml:space="preserve">Who is responsible for this document: </t>
  </si>
  <si>
    <t>Who receives copies of this document:</t>
  </si>
  <si>
    <t>Program</t>
  </si>
  <si>
    <t>None</t>
  </si>
  <si>
    <t>This document should be filed in the Program File under: Implementation --&gt; 2. Reporting --&gt; b. Internal Program Progress reports --&gt; i. Means of Verification</t>
  </si>
  <si>
    <t>Section I : Voucher Movement</t>
  </si>
  <si>
    <t>DISTRIBUTED</t>
  </si>
  <si>
    <t>REDEEMED</t>
  </si>
  <si>
    <t>$50 
cash voucher</t>
  </si>
  <si>
    <t>$20
cash voucher</t>
  </si>
  <si>
    <t>$10
cash voucher</t>
  </si>
  <si>
    <t>$5
cash voucher</t>
  </si>
  <si>
    <t>February</t>
  </si>
  <si>
    <t>March</t>
  </si>
  <si>
    <t>April</t>
  </si>
  <si>
    <t>May</t>
  </si>
  <si>
    <t>June</t>
  </si>
  <si>
    <t>July</t>
  </si>
  <si>
    <t>Cash/Restricted Cash Voucher Example</t>
  </si>
  <si>
    <t>Commodity Voucher Example</t>
  </si>
  <si>
    <t>Rice - 25kg</t>
  </si>
  <si>
    <t>Lentils - 10kg</t>
  </si>
  <si>
    <t>Oil - 2L</t>
  </si>
  <si>
    <t>Jerry Can - 20L</t>
  </si>
  <si>
    <t>Soap - 6 bars</t>
  </si>
  <si>
    <t>Voucher Redemption Summary</t>
  </si>
  <si>
    <t xml:space="preserve">Instructions: Voucher Redmption Summary </t>
  </si>
  <si>
    <t>When to use this document:</t>
  </si>
  <si>
    <t>This document should be filled out regularly to track and summarize voucher distributions and redemptions for voucher programs with multiple distributions. It will most likely be filled out monthly.</t>
  </si>
  <si>
    <t xml:space="preserve">How to use this document: </t>
  </si>
  <si>
    <t xml:space="preserve">Where to file this document: </t>
  </si>
  <si>
    <r>
      <t>Information entered into the yellow boxes will automatically populate the rest of the table. Enter the month the vouchers were distributed. The</t>
    </r>
    <r>
      <rPr>
        <u/>
        <sz val="11"/>
        <rFont val="Calibri"/>
        <family val="2"/>
        <scheme val="minor"/>
      </rPr>
      <t xml:space="preserve"> voucher type</t>
    </r>
    <r>
      <rPr>
        <b/>
        <u/>
        <sz val="11"/>
        <rFont val="Calibri"/>
        <family val="2"/>
        <scheme val="minor"/>
      </rPr>
      <t xml:space="preserve"> </t>
    </r>
    <r>
      <rPr>
        <sz val="11"/>
        <rFont val="Calibri"/>
        <family val="2"/>
        <scheme val="minor"/>
      </rPr>
      <t xml:space="preserve">should be the denomination or commodity. If you are only distributing one voucher with multiple items, you can enter basket in the first voucher type box and leave the others empty. 
You will fill in the total number of vouchers distributed each month (by type). At the end of the month (or vendor reimbursement period), you will ask Finance for the number of vouchers redeemed for that period and input that information into the </t>
    </r>
    <r>
      <rPr>
        <u/>
        <sz val="11"/>
        <rFont val="Calibri"/>
        <family val="2"/>
        <scheme val="minor"/>
      </rPr>
      <t>REDEEMED</t>
    </r>
    <r>
      <rPr>
        <sz val="11"/>
        <rFont val="Calibri"/>
        <family val="2"/>
        <scheme val="minor"/>
      </rPr>
      <t xml:space="preserve"> table. Ideally, the </t>
    </r>
    <r>
      <rPr>
        <u/>
        <sz val="11"/>
        <rFont val="Calibri"/>
        <family val="2"/>
        <scheme val="minor"/>
      </rPr>
      <t>End Month Balance</t>
    </r>
    <r>
      <rPr>
        <sz val="11"/>
        <rFont val="Calibri"/>
        <family val="2"/>
        <scheme val="minor"/>
      </rPr>
      <t xml:space="preserve"> would be zero indicating that all vouchers distributed were also redeemed. However, it is likely that there will be a small amount of vouchers that are not redeemed each month. 
If there are large numbers of vouchers not being redeemed (see the Example tab), then you will need to investigate why (i.e. shortages in the market, unable to access the market, etc.) and determine the best course forward.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</si>
</sst>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11"/>
      <color theme="1"/>
      <name val="Calibri"/>
      <family val="2"/>
      <scheme val="minor"/>
    </font>
    <font>
      <b/>
      <sz val="12"/>
      <color indexed="8"/>
      <name val="Calibri"/>
      <family val="2"/>
    </font>
    <font>
      <sz val="8"/>
      <color theme="1"/>
      <name val="Calibri"/>
      <family val="2"/>
      <scheme val="minor"/>
    </font>
    <font>
      <b/>
      <sz val="12"/>
      <color theme="1"/>
      <name val="Calibri"/>
      <family val="2"/>
      <scheme val="minor"/>
    </font>
    <font>
      <b/>
      <sz val="10"/>
      <color theme="1"/>
      <name val="Calibri"/>
      <family val="2"/>
      <scheme val="minor"/>
    </font>
    <font>
      <i/>
      <sz val="12"/>
      <color indexed="8"/>
      <name val="Calibri"/>
      <family val="2"/>
    </font>
    <font>
      <sz val="10"/>
      <name val="Arial"/>
      <family val="2"/>
    </font>
    <font>
      <b/>
      <sz val="20"/>
      <color theme="0"/>
      <name val="Calibri"/>
      <family val="2"/>
      <scheme val="minor"/>
    </font>
    <font>
      <sz val="11"/>
      <name val="Calibri"/>
      <family val="2"/>
      <scheme val="minor"/>
    </font>
    <font>
      <sz val="11"/>
      <color rgb="FF9E1B32"/>
      <name val="Calibri"/>
      <family val="2"/>
      <scheme val="minor"/>
    </font>
    <font>
      <u/>
      <sz val="11"/>
      <name val="Calibri"/>
      <family val="2"/>
      <scheme val="minor"/>
    </font>
    <font>
      <b/>
      <u/>
      <sz val="11"/>
      <name val="Calibri"/>
      <family val="2"/>
      <scheme val="minor"/>
    </font>
    <font>
      <b/>
      <sz val="18"/>
      <color rgb="FF9E1B32"/>
      <name val="Calibri"/>
      <family val="2"/>
      <scheme val="minor"/>
    </font>
    <font>
      <b/>
      <sz val="20"/>
      <color rgb="FF9E1B32"/>
      <name val="Calibri"/>
      <family val="2"/>
      <scheme val="minor"/>
    </font>
    <font>
      <b/>
      <i/>
      <sz val="12"/>
      <color rgb="FF9E1B32"/>
      <name val="Calibri"/>
      <family val="2"/>
      <scheme val="minor"/>
    </font>
    <font>
      <b/>
      <u/>
      <sz val="12"/>
      <color rgb="FF9E1B32"/>
      <name val="Calibri"/>
      <family val="2"/>
      <scheme val="minor"/>
    </font>
    <font>
      <sz val="20"/>
      <color rgb="FF9E1B32"/>
      <name val="Calibri"/>
      <family val="2"/>
      <scheme val="minor"/>
    </font>
    <font>
      <b/>
      <sz val="20"/>
      <color rgb="FF9E1B32"/>
      <name val="Calibri"/>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rgb="FFE5DDD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7" fillId="0" borderId="0"/>
  </cellStyleXfs>
  <cellXfs count="48">
    <xf numFmtId="0" fontId="0" fillId="0" borderId="0" xfId="0"/>
    <xf numFmtId="3" fontId="2" fillId="2" borderId="1" xfId="0" applyNumberFormat="1" applyFont="1" applyFill="1" applyBorder="1"/>
    <xf numFmtId="0" fontId="3" fillId="4" borderId="1" xfId="0" applyFont="1" applyFill="1" applyBorder="1" applyAlignment="1">
      <alignment horizontal="center" wrapText="1"/>
    </xf>
    <xf numFmtId="17" fontId="4" fillId="0" borderId="0" xfId="0" applyNumberFormat="1" applyFont="1"/>
    <xf numFmtId="0" fontId="2" fillId="2" borderId="1" xfId="0" applyFont="1" applyFill="1" applyBorder="1" applyAlignment="1">
      <alignment horizontal="center"/>
    </xf>
    <xf numFmtId="3" fontId="0" fillId="0" borderId="1" xfId="0" applyNumberFormat="1" applyBorder="1"/>
    <xf numFmtId="3" fontId="0" fillId="0" borderId="0" xfId="0" applyNumberFormat="1"/>
    <xf numFmtId="17" fontId="0" fillId="0" borderId="0" xfId="0" applyNumberFormat="1" applyFont="1"/>
    <xf numFmtId="3" fontId="0" fillId="5" borderId="1" xfId="0" applyNumberFormat="1" applyFill="1" applyBorder="1"/>
    <xf numFmtId="0" fontId="3" fillId="3" borderId="1" xfId="0" applyFont="1" applyFill="1" applyBorder="1" applyAlignment="1">
      <alignment horizontal="center" wrapText="1"/>
    </xf>
    <xf numFmtId="0" fontId="5" fillId="3" borderId="1" xfId="0" applyFont="1" applyFill="1" applyBorder="1" applyAlignment="1">
      <alignment horizontal="center" wrapText="1"/>
    </xf>
    <xf numFmtId="0" fontId="0" fillId="6" borderId="0" xfId="0" applyFill="1"/>
    <xf numFmtId="0" fontId="9" fillId="6" borderId="0" xfId="1" applyFont="1" applyFill="1"/>
    <xf numFmtId="0" fontId="9" fillId="6" borderId="0" xfId="1" applyFont="1" applyFill="1" applyAlignment="1">
      <alignment vertical="top" wrapText="1"/>
    </xf>
    <xf numFmtId="0" fontId="9" fillId="6" borderId="0" xfId="1" applyFont="1" applyFill="1" applyAlignment="1">
      <alignment vertical="top"/>
    </xf>
    <xf numFmtId="0" fontId="9" fillId="6" borderId="0" xfId="1" applyFont="1" applyFill="1" applyAlignment="1">
      <alignment horizontal="left" vertical="top" wrapText="1"/>
    </xf>
    <xf numFmtId="0" fontId="9" fillId="6" borderId="0" xfId="1" applyFont="1" applyFill="1" applyAlignment="1">
      <alignment horizontal="left" vertical="top"/>
    </xf>
    <xf numFmtId="0" fontId="1" fillId="6" borderId="0" xfId="0" applyFont="1" applyFill="1"/>
    <xf numFmtId="0" fontId="9" fillId="6" borderId="0" xfId="1" applyFont="1" applyFill="1" applyAlignment="1">
      <alignment horizontal="left" wrapText="1"/>
    </xf>
    <xf numFmtId="0" fontId="9" fillId="6" borderId="6" xfId="1" applyFont="1" applyFill="1" applyBorder="1" applyAlignment="1">
      <alignment horizontal="left" vertical="top" wrapText="1"/>
    </xf>
    <xf numFmtId="0" fontId="9" fillId="6" borderId="7" xfId="1" applyFont="1" applyFill="1" applyBorder="1" applyAlignment="1">
      <alignment horizontal="left" vertical="top" wrapText="1"/>
    </xf>
    <xf numFmtId="0" fontId="9" fillId="6" borderId="8" xfId="1" applyFont="1" applyFill="1" applyBorder="1" applyAlignment="1">
      <alignment horizontal="left" vertical="top" wrapText="1"/>
    </xf>
    <xf numFmtId="0" fontId="9" fillId="6" borderId="9" xfId="1" applyFont="1" applyFill="1" applyBorder="1" applyAlignment="1">
      <alignment horizontal="left" vertical="top" wrapText="1"/>
    </xf>
    <xf numFmtId="0" fontId="9" fillId="6" borderId="0" xfId="1" applyFont="1" applyFill="1" applyBorder="1" applyAlignment="1">
      <alignment horizontal="left" vertical="top" wrapText="1"/>
    </xf>
    <xf numFmtId="0" fontId="9" fillId="6" borderId="10" xfId="1" applyFont="1" applyFill="1" applyBorder="1" applyAlignment="1">
      <alignment horizontal="left" vertical="top" wrapText="1"/>
    </xf>
    <xf numFmtId="0" fontId="9" fillId="6" borderId="3"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11" xfId="1" applyFont="1" applyFill="1" applyBorder="1" applyAlignment="1">
      <alignment horizontal="left" vertical="top" wrapText="1"/>
    </xf>
    <xf numFmtId="0" fontId="9" fillId="6" borderId="0" xfId="1" applyFont="1" applyFill="1" applyAlignment="1">
      <alignment horizontal="left" vertical="top"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 xfId="0" applyFont="1" applyFill="1" applyBorder="1" applyAlignment="1">
      <alignment horizontal="center" vertical="center"/>
    </xf>
    <xf numFmtId="0" fontId="8" fillId="0" borderId="0" xfId="1" applyFont="1" applyFill="1" applyBorder="1" applyAlignment="1">
      <alignment vertical="center"/>
    </xf>
    <xf numFmtId="0" fontId="8" fillId="7" borderId="0" xfId="1" applyFont="1" applyFill="1" applyBorder="1" applyAlignment="1">
      <alignment vertical="center"/>
    </xf>
    <xf numFmtId="0" fontId="13" fillId="7" borderId="0" xfId="1" applyFont="1" applyFill="1" applyBorder="1" applyAlignment="1">
      <alignment vertical="center" wrapText="1"/>
    </xf>
    <xf numFmtId="0" fontId="13" fillId="7" borderId="0" xfId="1" applyFont="1" applyFill="1" applyBorder="1" applyAlignment="1">
      <alignment vertical="center"/>
    </xf>
    <xf numFmtId="0" fontId="14" fillId="7" borderId="0" xfId="1" applyFont="1" applyFill="1" applyBorder="1" applyAlignment="1">
      <alignment vertical="center"/>
    </xf>
    <xf numFmtId="0" fontId="14" fillId="7" borderId="0" xfId="1" applyFont="1" applyFill="1" applyBorder="1" applyAlignment="1">
      <alignment horizontal="center" vertical="center" wrapText="1"/>
    </xf>
    <xf numFmtId="0" fontId="15" fillId="6" borderId="0" xfId="1" applyFont="1" applyFill="1" applyAlignment="1">
      <alignment horizontal="left"/>
    </xf>
    <xf numFmtId="0" fontId="16" fillId="6" borderId="0" xfId="1" applyFont="1" applyFill="1" applyAlignment="1">
      <alignment horizontal="left"/>
    </xf>
    <xf numFmtId="0" fontId="15" fillId="6" borderId="0" xfId="1" applyFont="1" applyFill="1" applyAlignment="1">
      <alignment horizontal="left" vertical="top"/>
    </xf>
    <xf numFmtId="0" fontId="16" fillId="6" borderId="0" xfId="1" applyFont="1" applyFill="1" applyAlignment="1">
      <alignment horizontal="left" vertical="top"/>
    </xf>
    <xf numFmtId="0" fontId="10" fillId="0" borderId="0" xfId="0" applyFont="1" applyFill="1"/>
    <xf numFmtId="0" fontId="0" fillId="7" borderId="0" xfId="0" applyFill="1"/>
    <xf numFmtId="0" fontId="17" fillId="7" borderId="0" xfId="0" applyFont="1" applyFill="1"/>
    <xf numFmtId="0" fontId="18" fillId="7" borderId="0" xfId="0" applyFont="1" applyFill="1" applyAlignment="1">
      <alignment horizontal="center" vertical="center"/>
    </xf>
  </cellXfs>
  <cellStyles count="2">
    <cellStyle name="Normal" xfId="0" builtinId="0"/>
    <cellStyle name="Normal 2" xfId="1"/>
  </cellStyles>
  <dxfs count="1">
    <dxf>
      <fill>
        <patternFill>
          <bgColor rgb="FFFF0000"/>
        </patternFill>
      </fill>
    </dxf>
  </dxfs>
  <tableStyles count="0" defaultTableStyle="TableStyleMedium2" defaultPivotStyle="PivotStyleLight16"/>
  <colors>
    <mruColors>
      <color rgb="FFE5DD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4</xdr:col>
      <xdr:colOff>214466</xdr:colOff>
      <xdr:row>2</xdr:row>
      <xdr:rowOff>333375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85725"/>
          <a:ext cx="2176616"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695325</xdr:colOff>
      <xdr:row>0</xdr:row>
      <xdr:rowOff>114300</xdr:rowOff>
    </xdr:from>
    <xdr:to>
      <xdr:col>3</xdr:col>
      <xdr:colOff>109691</xdr:colOff>
      <xdr:row>1</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 y="114300"/>
          <a:ext cx="2176616" cy="628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590550</xdr:colOff>
      <xdr:row>0</xdr:row>
      <xdr:rowOff>76200</xdr:rowOff>
    </xdr:from>
    <xdr:to>
      <xdr:col>2</xdr:col>
      <xdr:colOff>719863</xdr:colOff>
      <xdr:row>1</xdr:row>
      <xdr:rowOff>285750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76200"/>
          <a:ext cx="2139088"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showGridLines="0" tabSelected="1" topLeftCell="A16" workbookViewId="0">
      <selection activeCell="G8" sqref="G8"/>
    </sheetView>
  </sheetViews>
  <sheetFormatPr defaultColWidth="0" defaultRowHeight="15" customHeight="1" zeroHeight="1" x14ac:dyDescent="0.25"/>
  <cols>
    <col min="1" max="1" width="3.25" customWidth="1"/>
    <col min="2" max="13" width="8" customWidth="1"/>
    <col min="14" max="14" width="3" customWidth="1"/>
    <col min="15" max="16384" width="8" hidden="1"/>
  </cols>
  <sheetData>
    <row r="1" spans="1:14" s="34" customFormat="1" ht="15" customHeight="1" x14ac:dyDescent="0.25">
      <c r="A1" s="35"/>
      <c r="B1" s="36"/>
      <c r="C1" s="37"/>
      <c r="D1" s="37"/>
      <c r="E1" s="38" t="s">
        <v>6</v>
      </c>
      <c r="F1" s="39" t="s">
        <v>33</v>
      </c>
      <c r="G1" s="39"/>
      <c r="H1" s="39"/>
      <c r="I1" s="39"/>
      <c r="J1" s="39"/>
      <c r="K1" s="39"/>
      <c r="L1" s="39"/>
      <c r="M1" s="39"/>
      <c r="N1" s="35"/>
    </row>
    <row r="2" spans="1:14" s="34" customFormat="1" ht="15" customHeight="1" x14ac:dyDescent="0.25">
      <c r="A2" s="35"/>
      <c r="B2" s="37"/>
      <c r="C2" s="37"/>
      <c r="D2" s="37"/>
      <c r="E2" s="38"/>
      <c r="F2" s="39"/>
      <c r="G2" s="39"/>
      <c r="H2" s="39"/>
      <c r="I2" s="39"/>
      <c r="J2" s="39"/>
      <c r="K2" s="39"/>
      <c r="L2" s="39"/>
      <c r="M2" s="39"/>
      <c r="N2" s="35"/>
    </row>
    <row r="3" spans="1:14" s="34" customFormat="1" ht="39.75" customHeight="1" x14ac:dyDescent="0.25">
      <c r="A3" s="35"/>
      <c r="B3" s="37"/>
      <c r="C3" s="37"/>
      <c r="D3" s="37"/>
      <c r="E3" s="38"/>
      <c r="F3" s="39"/>
      <c r="G3" s="39"/>
      <c r="H3" s="39"/>
      <c r="I3" s="39"/>
      <c r="J3" s="39"/>
      <c r="K3" s="39"/>
      <c r="L3" s="39"/>
      <c r="M3" s="39"/>
      <c r="N3" s="35"/>
    </row>
    <row r="4" spans="1:14" ht="15.75" x14ac:dyDescent="0.25">
      <c r="B4" s="11"/>
      <c r="C4" s="11"/>
      <c r="D4" s="11"/>
      <c r="E4" s="11"/>
      <c r="F4" s="11"/>
      <c r="G4" s="11"/>
      <c r="H4" s="11"/>
      <c r="I4" s="11"/>
      <c r="J4" s="11"/>
      <c r="K4" s="11"/>
      <c r="L4" s="11"/>
      <c r="M4" s="11"/>
    </row>
    <row r="5" spans="1:14" ht="15.75" x14ac:dyDescent="0.25">
      <c r="B5" s="40" t="s">
        <v>34</v>
      </c>
      <c r="C5" s="41"/>
      <c r="D5" s="41"/>
      <c r="E5" s="41"/>
      <c r="F5" s="12"/>
      <c r="G5" s="12"/>
      <c r="H5" s="12"/>
      <c r="I5" s="12"/>
      <c r="J5" s="12"/>
      <c r="K5" s="12"/>
      <c r="L5" s="12"/>
      <c r="M5" s="12"/>
    </row>
    <row r="6" spans="1:14" ht="15.75" customHeight="1" x14ac:dyDescent="0.25">
      <c r="B6" s="28" t="s">
        <v>35</v>
      </c>
      <c r="C6" s="28"/>
      <c r="D6" s="28"/>
      <c r="E6" s="28"/>
      <c r="F6" s="28"/>
      <c r="G6" s="28"/>
      <c r="H6" s="28"/>
      <c r="I6" s="28"/>
      <c r="J6" s="28"/>
      <c r="K6" s="28"/>
      <c r="L6" s="28"/>
      <c r="M6" s="28"/>
    </row>
    <row r="7" spans="1:14" ht="15.75" customHeight="1" x14ac:dyDescent="0.25">
      <c r="B7" s="28"/>
      <c r="C7" s="28"/>
      <c r="D7" s="28"/>
      <c r="E7" s="28"/>
      <c r="F7" s="28"/>
      <c r="G7" s="28"/>
      <c r="H7" s="28"/>
      <c r="I7" s="28"/>
      <c r="J7" s="28"/>
      <c r="K7" s="28"/>
      <c r="L7" s="28"/>
      <c r="M7" s="28"/>
    </row>
    <row r="8" spans="1:14" ht="15.75" x14ac:dyDescent="0.25">
      <c r="B8" s="13"/>
      <c r="C8" s="14"/>
      <c r="D8" s="14"/>
      <c r="E8" s="14"/>
      <c r="F8" s="14"/>
      <c r="G8" s="14"/>
      <c r="H8" s="14"/>
      <c r="I8" s="14"/>
      <c r="J8" s="14"/>
      <c r="K8" s="14"/>
      <c r="L8" s="14"/>
      <c r="M8" s="14"/>
    </row>
    <row r="9" spans="1:14" ht="15.75" x14ac:dyDescent="0.25">
      <c r="B9" s="42" t="s">
        <v>7</v>
      </c>
      <c r="C9" s="42"/>
      <c r="D9" s="42"/>
      <c r="E9" s="42"/>
      <c r="F9" s="15"/>
      <c r="G9" s="15"/>
      <c r="H9" s="12"/>
      <c r="I9" s="42" t="s">
        <v>8</v>
      </c>
      <c r="J9" s="42"/>
      <c r="K9" s="42"/>
      <c r="L9" s="42"/>
      <c r="M9" s="15"/>
    </row>
    <row r="10" spans="1:14" ht="15.75" x14ac:dyDescent="0.25">
      <c r="B10" s="16" t="s">
        <v>9</v>
      </c>
      <c r="C10" s="15"/>
      <c r="D10" s="12"/>
      <c r="E10" s="12"/>
      <c r="F10" s="15"/>
      <c r="G10" s="15"/>
      <c r="H10" s="12"/>
      <c r="I10" s="16" t="s">
        <v>10</v>
      </c>
      <c r="J10" s="15"/>
      <c r="K10" s="15"/>
      <c r="L10" s="15"/>
      <c r="M10" s="15"/>
    </row>
    <row r="11" spans="1:14" ht="15.75" x14ac:dyDescent="0.25">
      <c r="B11" s="16"/>
      <c r="C11" s="15"/>
      <c r="D11" s="12"/>
      <c r="E11" s="16"/>
      <c r="F11" s="15"/>
      <c r="G11" s="15"/>
      <c r="H11" s="12"/>
      <c r="I11" s="16"/>
      <c r="J11" s="15"/>
      <c r="K11" s="15"/>
      <c r="L11" s="15"/>
      <c r="M11" s="15"/>
    </row>
    <row r="12" spans="1:14" ht="15.75" x14ac:dyDescent="0.25">
      <c r="B12" s="16"/>
      <c r="C12" s="15"/>
      <c r="D12" s="12"/>
      <c r="E12" s="16"/>
      <c r="F12" s="15"/>
      <c r="G12" s="15"/>
      <c r="H12" s="12"/>
      <c r="I12" s="15"/>
      <c r="J12" s="15"/>
      <c r="K12" s="15"/>
      <c r="L12" s="15"/>
      <c r="M12" s="15"/>
    </row>
    <row r="13" spans="1:14" ht="15.75" x14ac:dyDescent="0.25">
      <c r="B13" s="42" t="s">
        <v>36</v>
      </c>
      <c r="C13" s="42"/>
      <c r="D13" s="42"/>
      <c r="E13" s="14"/>
      <c r="F13" s="14"/>
      <c r="G13" s="14"/>
      <c r="H13" s="14"/>
      <c r="I13" s="14"/>
      <c r="J13" s="14"/>
      <c r="K13" s="14"/>
      <c r="L13" s="14"/>
      <c r="M13" s="14"/>
    </row>
    <row r="14" spans="1:14" ht="15.75" x14ac:dyDescent="0.25">
      <c r="B14" s="19" t="s">
        <v>38</v>
      </c>
      <c r="C14" s="20"/>
      <c r="D14" s="20"/>
      <c r="E14" s="20"/>
      <c r="F14" s="20"/>
      <c r="G14" s="20"/>
      <c r="H14" s="20"/>
      <c r="I14" s="20"/>
      <c r="J14" s="20"/>
      <c r="K14" s="20"/>
      <c r="L14" s="20"/>
      <c r="M14" s="21"/>
    </row>
    <row r="15" spans="1:14" ht="15.75" x14ac:dyDescent="0.25">
      <c r="B15" s="22"/>
      <c r="C15" s="23"/>
      <c r="D15" s="23"/>
      <c r="E15" s="23"/>
      <c r="F15" s="23"/>
      <c r="G15" s="23"/>
      <c r="H15" s="23"/>
      <c r="I15" s="23"/>
      <c r="J15" s="23"/>
      <c r="K15" s="23"/>
      <c r="L15" s="23"/>
      <c r="M15" s="24"/>
    </row>
    <row r="16" spans="1:14" ht="15.75" x14ac:dyDescent="0.25">
      <c r="B16" s="22"/>
      <c r="C16" s="23"/>
      <c r="D16" s="23"/>
      <c r="E16" s="23"/>
      <c r="F16" s="23"/>
      <c r="G16" s="23"/>
      <c r="H16" s="23"/>
      <c r="I16" s="23"/>
      <c r="J16" s="23"/>
      <c r="K16" s="23"/>
      <c r="L16" s="23"/>
      <c r="M16" s="24"/>
    </row>
    <row r="17" spans="2:13" ht="15.75" x14ac:dyDescent="0.25">
      <c r="B17" s="22"/>
      <c r="C17" s="23"/>
      <c r="D17" s="23"/>
      <c r="E17" s="23"/>
      <c r="F17" s="23"/>
      <c r="G17" s="23"/>
      <c r="H17" s="23"/>
      <c r="I17" s="23"/>
      <c r="J17" s="23"/>
      <c r="K17" s="23"/>
      <c r="L17" s="23"/>
      <c r="M17" s="24"/>
    </row>
    <row r="18" spans="2:13" ht="15.75" x14ac:dyDescent="0.25">
      <c r="B18" s="22"/>
      <c r="C18" s="23"/>
      <c r="D18" s="23"/>
      <c r="E18" s="23"/>
      <c r="F18" s="23"/>
      <c r="G18" s="23"/>
      <c r="H18" s="23"/>
      <c r="I18" s="23"/>
      <c r="J18" s="23"/>
      <c r="K18" s="23"/>
      <c r="L18" s="23"/>
      <c r="M18" s="24"/>
    </row>
    <row r="19" spans="2:13" ht="15.75" x14ac:dyDescent="0.25">
      <c r="B19" s="22"/>
      <c r="C19" s="23"/>
      <c r="D19" s="23"/>
      <c r="E19" s="23"/>
      <c r="F19" s="23"/>
      <c r="G19" s="23"/>
      <c r="H19" s="23"/>
      <c r="I19" s="23"/>
      <c r="J19" s="23"/>
      <c r="K19" s="23"/>
      <c r="L19" s="23"/>
      <c r="M19" s="24"/>
    </row>
    <row r="20" spans="2:13" ht="15.75" x14ac:dyDescent="0.25">
      <c r="B20" s="22"/>
      <c r="C20" s="23"/>
      <c r="D20" s="23"/>
      <c r="E20" s="23"/>
      <c r="F20" s="23"/>
      <c r="G20" s="23"/>
      <c r="H20" s="23"/>
      <c r="I20" s="23"/>
      <c r="J20" s="23"/>
      <c r="K20" s="23"/>
      <c r="L20" s="23"/>
      <c r="M20" s="24"/>
    </row>
    <row r="21" spans="2:13" ht="15.75" x14ac:dyDescent="0.25">
      <c r="B21" s="22"/>
      <c r="C21" s="23"/>
      <c r="D21" s="23"/>
      <c r="E21" s="23"/>
      <c r="F21" s="23"/>
      <c r="G21" s="23"/>
      <c r="H21" s="23"/>
      <c r="I21" s="23"/>
      <c r="J21" s="23"/>
      <c r="K21" s="23"/>
      <c r="L21" s="23"/>
      <c r="M21" s="24"/>
    </row>
    <row r="22" spans="2:13" ht="15.75" x14ac:dyDescent="0.25">
      <c r="B22" s="22"/>
      <c r="C22" s="23"/>
      <c r="D22" s="23"/>
      <c r="E22" s="23"/>
      <c r="F22" s="23"/>
      <c r="G22" s="23"/>
      <c r="H22" s="23"/>
      <c r="I22" s="23"/>
      <c r="J22" s="23"/>
      <c r="K22" s="23"/>
      <c r="L22" s="23"/>
      <c r="M22" s="24"/>
    </row>
    <row r="23" spans="2:13" ht="15.75" x14ac:dyDescent="0.25">
      <c r="B23" s="22"/>
      <c r="C23" s="23"/>
      <c r="D23" s="23"/>
      <c r="E23" s="23"/>
      <c r="F23" s="23"/>
      <c r="G23" s="23"/>
      <c r="H23" s="23"/>
      <c r="I23" s="23"/>
      <c r="J23" s="23"/>
      <c r="K23" s="23"/>
      <c r="L23" s="23"/>
      <c r="M23" s="24"/>
    </row>
    <row r="24" spans="2:13" ht="15.75" x14ac:dyDescent="0.25">
      <c r="B24" s="22"/>
      <c r="C24" s="23"/>
      <c r="D24" s="23"/>
      <c r="E24" s="23"/>
      <c r="F24" s="23"/>
      <c r="G24" s="23"/>
      <c r="H24" s="23"/>
      <c r="I24" s="23"/>
      <c r="J24" s="23"/>
      <c r="K24" s="23"/>
      <c r="L24" s="23"/>
      <c r="M24" s="24"/>
    </row>
    <row r="25" spans="2:13" ht="15.75" x14ac:dyDescent="0.25">
      <c r="B25" s="25"/>
      <c r="C25" s="26"/>
      <c r="D25" s="26"/>
      <c r="E25" s="26"/>
      <c r="F25" s="26"/>
      <c r="G25" s="26"/>
      <c r="H25" s="26"/>
      <c r="I25" s="26"/>
      <c r="J25" s="26"/>
      <c r="K25" s="26"/>
      <c r="L25" s="26"/>
      <c r="M25" s="27"/>
    </row>
    <row r="26" spans="2:13" ht="15.75" x14ac:dyDescent="0.25">
      <c r="B26" s="13"/>
      <c r="C26" s="14"/>
      <c r="D26" s="14"/>
      <c r="E26" s="14"/>
      <c r="F26" s="14"/>
      <c r="G26" s="14"/>
      <c r="H26" s="14"/>
      <c r="I26" s="14"/>
      <c r="J26" s="14"/>
      <c r="K26" s="14"/>
      <c r="L26" s="14"/>
      <c r="M26" s="14"/>
    </row>
    <row r="27" spans="2:13" ht="15.75" x14ac:dyDescent="0.25">
      <c r="B27" s="42" t="s">
        <v>37</v>
      </c>
      <c r="C27" s="43"/>
      <c r="D27" s="43"/>
      <c r="E27" s="12"/>
      <c r="F27" s="12"/>
      <c r="G27" s="12"/>
      <c r="H27" s="12"/>
      <c r="I27" s="12"/>
      <c r="J27" s="12"/>
      <c r="K27" s="12"/>
      <c r="L27" s="12"/>
      <c r="M27" s="12"/>
    </row>
    <row r="28" spans="2:13" ht="15.75" customHeight="1" x14ac:dyDescent="0.25">
      <c r="B28" s="18" t="s">
        <v>11</v>
      </c>
      <c r="C28" s="18"/>
      <c r="D28" s="18"/>
      <c r="E28" s="18"/>
      <c r="F28" s="18"/>
      <c r="G28" s="18"/>
      <c r="H28" s="18"/>
      <c r="I28" s="18"/>
      <c r="J28" s="18"/>
      <c r="K28" s="18"/>
      <c r="L28" s="18"/>
      <c r="M28" s="18"/>
    </row>
    <row r="29" spans="2:13" ht="15.75" x14ac:dyDescent="0.25">
      <c r="B29" s="18"/>
      <c r="C29" s="18"/>
      <c r="D29" s="18"/>
      <c r="E29" s="18"/>
      <c r="F29" s="18"/>
      <c r="G29" s="18"/>
      <c r="H29" s="18"/>
      <c r="I29" s="18"/>
      <c r="J29" s="18"/>
      <c r="K29" s="18"/>
      <c r="L29" s="18"/>
      <c r="M29" s="18"/>
    </row>
    <row r="30" spans="2:13" ht="15.75" x14ac:dyDescent="0.25">
      <c r="B30" s="17"/>
      <c r="C30" s="17"/>
      <c r="D30" s="17"/>
      <c r="E30" s="17"/>
      <c r="F30" s="17"/>
      <c r="G30" s="17"/>
      <c r="H30" s="17"/>
      <c r="I30" s="17"/>
      <c r="J30" s="17"/>
      <c r="K30" s="17"/>
      <c r="L30" s="17"/>
      <c r="M30" s="17"/>
    </row>
    <row r="31" spans="2:13" ht="15.75" hidden="1" x14ac:dyDescent="0.25">
      <c r="B31" s="44"/>
      <c r="C31" s="44"/>
      <c r="D31" s="44"/>
      <c r="E31" s="44"/>
      <c r="F31" s="44"/>
      <c r="G31" s="44"/>
      <c r="H31" s="44"/>
      <c r="I31" s="44"/>
      <c r="J31" s="44"/>
      <c r="K31" s="44"/>
      <c r="L31" s="44"/>
      <c r="M31" s="44"/>
    </row>
    <row r="32" spans="2:13" ht="15.75" hidden="1" x14ac:dyDescent="0.25">
      <c r="B32" s="11"/>
      <c r="C32" s="11"/>
      <c r="D32" s="11"/>
      <c r="E32" s="11"/>
      <c r="F32" s="11"/>
      <c r="G32" s="11"/>
      <c r="H32" s="11"/>
      <c r="I32" s="11"/>
      <c r="J32" s="11"/>
      <c r="K32" s="11"/>
      <c r="L32" s="11"/>
      <c r="M32" s="11"/>
    </row>
    <row r="33" spans="2:13" ht="15" hidden="1" customHeight="1" x14ac:dyDescent="0.25">
      <c r="B33" s="11"/>
      <c r="C33" s="11"/>
      <c r="D33" s="11"/>
      <c r="E33" s="11"/>
      <c r="F33" s="11"/>
      <c r="G33" s="11"/>
      <c r="H33" s="11"/>
      <c r="I33" s="11"/>
      <c r="J33" s="11"/>
      <c r="K33" s="11"/>
      <c r="L33" s="11"/>
      <c r="M33" s="11"/>
    </row>
    <row r="34" spans="2:13" ht="15" hidden="1" customHeight="1" x14ac:dyDescent="0.25">
      <c r="B34" s="11"/>
      <c r="C34" s="11"/>
      <c r="D34" s="11"/>
      <c r="E34" s="11"/>
      <c r="F34" s="11"/>
      <c r="G34" s="11"/>
      <c r="H34" s="11"/>
      <c r="I34" s="11"/>
      <c r="J34" s="11"/>
      <c r="K34" s="11"/>
      <c r="L34" s="11"/>
      <c r="M34" s="11"/>
    </row>
    <row r="35" spans="2:13" ht="15" hidden="1" customHeight="1" x14ac:dyDescent="0.25">
      <c r="B35" s="11"/>
      <c r="C35" s="11"/>
      <c r="D35" s="11"/>
      <c r="E35" s="11"/>
      <c r="F35" s="11"/>
      <c r="G35" s="11"/>
      <c r="H35" s="11"/>
      <c r="I35" s="11"/>
      <c r="J35" s="11"/>
      <c r="K35" s="11"/>
      <c r="L35" s="11"/>
      <c r="M35" s="11"/>
    </row>
    <row r="36" spans="2:13" ht="15" hidden="1" customHeight="1" x14ac:dyDescent="0.25">
      <c r="B36" s="11"/>
      <c r="C36" s="11"/>
      <c r="D36" s="11"/>
      <c r="E36" s="11"/>
      <c r="F36" s="11"/>
      <c r="G36" s="11"/>
      <c r="H36" s="11"/>
      <c r="I36" s="11"/>
      <c r="J36" s="11"/>
      <c r="K36" s="11"/>
      <c r="L36" s="11"/>
      <c r="M36" s="11"/>
    </row>
  </sheetData>
  <mergeCells count="9">
    <mergeCell ref="F1:M3"/>
    <mergeCell ref="B28:M29"/>
    <mergeCell ref="B14:M25"/>
    <mergeCell ref="B27:D27"/>
    <mergeCell ref="B5:E5"/>
    <mergeCell ref="B6:M7"/>
    <mergeCell ref="B9:E9"/>
    <mergeCell ref="I9:L9"/>
    <mergeCell ref="B13:D13"/>
  </mergeCells>
  <pageMargins left="0.7" right="0.7" top="0.75" bottom="0.75" header="0.3" footer="0.3"/>
  <pageSetup scale="8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workbookViewId="0">
      <selection activeCell="B16" sqref="B16"/>
    </sheetView>
  </sheetViews>
  <sheetFormatPr defaultColWidth="0" defaultRowHeight="15.75" x14ac:dyDescent="0.25"/>
  <cols>
    <col min="1" max="1" width="2.375" customWidth="1"/>
    <col min="2" max="2" width="26.375" customWidth="1"/>
    <col min="3" max="5" width="9.875" customWidth="1"/>
    <col min="6" max="6" width="9.5" customWidth="1"/>
    <col min="7" max="7" width="9.125" customWidth="1"/>
    <col min="8" max="10" width="9.375" customWidth="1"/>
    <col min="11" max="11" width="10" customWidth="1"/>
    <col min="12" max="12" width="11" customWidth="1"/>
    <col min="13" max="15" width="9.875" customWidth="1"/>
    <col min="16" max="16" width="10.125" customWidth="1"/>
    <col min="17" max="18" width="9.125" customWidth="1"/>
    <col min="19" max="19" width="3.25" customWidth="1"/>
    <col min="20" max="16384" width="11" hidden="1"/>
  </cols>
  <sheetData>
    <row r="1" spans="1:19" ht="26.25" x14ac:dyDescent="0.4">
      <c r="A1" s="45"/>
      <c r="B1" s="46"/>
      <c r="C1" s="46"/>
      <c r="D1" s="46"/>
      <c r="E1" s="46"/>
      <c r="F1" s="47" t="s">
        <v>32</v>
      </c>
      <c r="G1" s="47"/>
      <c r="H1" s="47"/>
      <c r="I1" s="47"/>
      <c r="J1" s="47"/>
      <c r="K1" s="47"/>
      <c r="L1" s="47"/>
      <c r="M1" s="47"/>
      <c r="N1" s="47"/>
      <c r="O1" s="46"/>
      <c r="P1" s="46"/>
      <c r="Q1" s="46"/>
      <c r="R1" s="46"/>
      <c r="S1" s="45"/>
    </row>
    <row r="2" spans="1:19" ht="45" customHeight="1" x14ac:dyDescent="0.4">
      <c r="A2" s="45"/>
      <c r="B2" s="46"/>
      <c r="C2" s="46"/>
      <c r="D2" s="46"/>
      <c r="E2" s="46"/>
      <c r="F2" s="47"/>
      <c r="G2" s="47"/>
      <c r="H2" s="47"/>
      <c r="I2" s="47"/>
      <c r="J2" s="47"/>
      <c r="K2" s="47"/>
      <c r="L2" s="47"/>
      <c r="M2" s="47"/>
      <c r="N2" s="47"/>
      <c r="O2" s="46"/>
      <c r="P2" s="46"/>
      <c r="Q2" s="46"/>
      <c r="R2" s="46"/>
      <c r="S2" s="45"/>
    </row>
    <row r="3" spans="1:19" x14ac:dyDescent="0.25">
      <c r="B3" s="3" t="s">
        <v>12</v>
      </c>
    </row>
    <row r="4" spans="1:19" x14ac:dyDescent="0.25">
      <c r="B4" s="7"/>
    </row>
    <row r="5" spans="1:19" ht="24.95" customHeight="1" x14ac:dyDescent="0.25">
      <c r="B5" s="31" t="s">
        <v>5</v>
      </c>
      <c r="C5" s="33" t="s">
        <v>13</v>
      </c>
      <c r="D5" s="33"/>
      <c r="E5" s="33"/>
      <c r="F5" s="33"/>
      <c r="G5" s="33"/>
      <c r="H5" s="33" t="s">
        <v>14</v>
      </c>
      <c r="I5" s="33"/>
      <c r="J5" s="33"/>
      <c r="K5" s="33"/>
      <c r="L5" s="33"/>
      <c r="M5" s="29" t="s">
        <v>3</v>
      </c>
      <c r="N5" s="30"/>
      <c r="O5" s="30"/>
      <c r="P5" s="30"/>
      <c r="Q5" s="30"/>
      <c r="R5" s="30"/>
    </row>
    <row r="6" spans="1:19" ht="26.25" x14ac:dyDescent="0.25">
      <c r="B6" s="32"/>
      <c r="C6" s="2" t="s">
        <v>4</v>
      </c>
      <c r="D6" s="2" t="s">
        <v>4</v>
      </c>
      <c r="E6" s="2" t="s">
        <v>4</v>
      </c>
      <c r="F6" s="2" t="s">
        <v>4</v>
      </c>
      <c r="G6" s="2" t="s">
        <v>4</v>
      </c>
      <c r="H6" s="9" t="str">
        <f>$C$6</f>
        <v>Enter voucher type here</v>
      </c>
      <c r="I6" s="9" t="str">
        <f t="shared" ref="I6:J6" si="0">$C$6</f>
        <v>Enter voucher type here</v>
      </c>
      <c r="J6" s="9" t="str">
        <f t="shared" si="0"/>
        <v>Enter voucher type here</v>
      </c>
      <c r="K6" s="9" t="str">
        <f>$F$6</f>
        <v>Enter voucher type here</v>
      </c>
      <c r="L6" s="9" t="str">
        <f>$G$6</f>
        <v>Enter voucher type here</v>
      </c>
      <c r="M6" s="9" t="str">
        <f>$C$6</f>
        <v>Enter voucher type here</v>
      </c>
      <c r="N6" s="9" t="str">
        <f t="shared" ref="N6:O6" si="1">$C$6</f>
        <v>Enter voucher type here</v>
      </c>
      <c r="O6" s="9" t="str">
        <f t="shared" si="1"/>
        <v>Enter voucher type here</v>
      </c>
      <c r="P6" s="9" t="str">
        <f>$F$6</f>
        <v>Enter voucher type here</v>
      </c>
      <c r="Q6" s="9" t="str">
        <f>$G$6</f>
        <v>Enter voucher type here</v>
      </c>
      <c r="R6" s="10" t="s">
        <v>2</v>
      </c>
    </row>
    <row r="7" spans="1:19" x14ac:dyDescent="0.25">
      <c r="B7" s="2" t="s">
        <v>1</v>
      </c>
      <c r="C7" s="5"/>
      <c r="D7" s="5"/>
      <c r="E7" s="5"/>
      <c r="F7" s="5"/>
      <c r="G7" s="5"/>
      <c r="H7" s="5"/>
      <c r="I7" s="5"/>
      <c r="J7" s="5"/>
      <c r="K7" s="5"/>
      <c r="L7" s="5"/>
      <c r="M7" s="8">
        <f t="shared" ref="M7:M12" si="2">C7-H7</f>
        <v>0</v>
      </c>
      <c r="N7" s="8">
        <f t="shared" ref="N7:Q12" si="3">D7-I7</f>
        <v>0</v>
      </c>
      <c r="O7" s="8">
        <f t="shared" si="3"/>
        <v>0</v>
      </c>
      <c r="P7" s="8">
        <f t="shared" si="3"/>
        <v>0</v>
      </c>
      <c r="Q7" s="8">
        <f t="shared" si="3"/>
        <v>0</v>
      </c>
      <c r="R7" s="8">
        <f t="shared" ref="R7:R12" si="4">M7+P7+Q7</f>
        <v>0</v>
      </c>
    </row>
    <row r="8" spans="1:19" x14ac:dyDescent="0.25">
      <c r="B8" s="2" t="s">
        <v>0</v>
      </c>
      <c r="C8" s="5"/>
      <c r="D8" s="5"/>
      <c r="E8" s="5"/>
      <c r="F8" s="5"/>
      <c r="G8" s="5"/>
      <c r="H8" s="5"/>
      <c r="I8" s="5"/>
      <c r="J8" s="5"/>
      <c r="K8" s="5"/>
      <c r="L8" s="5"/>
      <c r="M8" s="8">
        <f t="shared" si="2"/>
        <v>0</v>
      </c>
      <c r="N8" s="8">
        <f t="shared" si="3"/>
        <v>0</v>
      </c>
      <c r="O8" s="8">
        <f t="shared" si="3"/>
        <v>0</v>
      </c>
      <c r="P8" s="8">
        <f t="shared" si="3"/>
        <v>0</v>
      </c>
      <c r="Q8" s="8">
        <f t="shared" si="3"/>
        <v>0</v>
      </c>
      <c r="R8" s="8">
        <f t="shared" si="4"/>
        <v>0</v>
      </c>
    </row>
    <row r="9" spans="1:19" x14ac:dyDescent="0.25">
      <c r="B9" s="2" t="s">
        <v>0</v>
      </c>
      <c r="C9" s="5"/>
      <c r="D9" s="5"/>
      <c r="E9" s="5"/>
      <c r="F9" s="5"/>
      <c r="G9" s="5"/>
      <c r="H9" s="5"/>
      <c r="I9" s="5"/>
      <c r="J9" s="5"/>
      <c r="K9" s="5"/>
      <c r="L9" s="5"/>
      <c r="M9" s="8">
        <f t="shared" si="2"/>
        <v>0</v>
      </c>
      <c r="N9" s="8">
        <f t="shared" si="3"/>
        <v>0</v>
      </c>
      <c r="O9" s="8">
        <f t="shared" si="3"/>
        <v>0</v>
      </c>
      <c r="P9" s="8">
        <f t="shared" si="3"/>
        <v>0</v>
      </c>
      <c r="Q9" s="8">
        <f t="shared" si="3"/>
        <v>0</v>
      </c>
      <c r="R9" s="8">
        <f t="shared" si="4"/>
        <v>0</v>
      </c>
    </row>
    <row r="10" spans="1:19" x14ac:dyDescent="0.25">
      <c r="B10" s="2" t="s">
        <v>0</v>
      </c>
      <c r="C10" s="5"/>
      <c r="D10" s="5"/>
      <c r="E10" s="5"/>
      <c r="F10" s="5"/>
      <c r="G10" s="5"/>
      <c r="H10" s="5"/>
      <c r="I10" s="5"/>
      <c r="J10" s="5"/>
      <c r="K10" s="5"/>
      <c r="L10" s="5"/>
      <c r="M10" s="8">
        <f t="shared" si="2"/>
        <v>0</v>
      </c>
      <c r="N10" s="8">
        <f t="shared" si="3"/>
        <v>0</v>
      </c>
      <c r="O10" s="8">
        <f t="shared" si="3"/>
        <v>0</v>
      </c>
      <c r="P10" s="8">
        <f t="shared" si="3"/>
        <v>0</v>
      </c>
      <c r="Q10" s="8">
        <f>G10-L10</f>
        <v>0</v>
      </c>
      <c r="R10" s="8">
        <f t="shared" si="4"/>
        <v>0</v>
      </c>
    </row>
    <row r="11" spans="1:19" x14ac:dyDescent="0.25">
      <c r="B11" s="2" t="s">
        <v>0</v>
      </c>
      <c r="C11" s="5"/>
      <c r="D11" s="5"/>
      <c r="E11" s="5"/>
      <c r="F11" s="5"/>
      <c r="G11" s="5"/>
      <c r="H11" s="5"/>
      <c r="I11" s="5"/>
      <c r="J11" s="5"/>
      <c r="K11" s="5"/>
      <c r="L11" s="5"/>
      <c r="M11" s="8">
        <f t="shared" si="2"/>
        <v>0</v>
      </c>
      <c r="N11" s="8">
        <f t="shared" si="3"/>
        <v>0</v>
      </c>
      <c r="O11" s="8">
        <f t="shared" si="3"/>
        <v>0</v>
      </c>
      <c r="P11" s="8">
        <f t="shared" si="3"/>
        <v>0</v>
      </c>
      <c r="Q11" s="8">
        <f t="shared" ref="Q11:Q12" si="5">G11-L11</f>
        <v>0</v>
      </c>
      <c r="R11" s="8">
        <f t="shared" si="4"/>
        <v>0</v>
      </c>
    </row>
    <row r="12" spans="1:19" x14ac:dyDescent="0.25">
      <c r="B12" s="2" t="s">
        <v>0</v>
      </c>
      <c r="C12" s="5"/>
      <c r="D12" s="5"/>
      <c r="E12" s="5"/>
      <c r="F12" s="5"/>
      <c r="G12" s="5"/>
      <c r="H12" s="5"/>
      <c r="I12" s="5"/>
      <c r="J12" s="5"/>
      <c r="K12" s="5"/>
      <c r="L12" s="5"/>
      <c r="M12" s="8">
        <f t="shared" si="2"/>
        <v>0</v>
      </c>
      <c r="N12" s="8">
        <f t="shared" si="3"/>
        <v>0</v>
      </c>
      <c r="O12" s="8">
        <f t="shared" si="3"/>
        <v>0</v>
      </c>
      <c r="P12" s="8">
        <f t="shared" si="3"/>
        <v>0</v>
      </c>
      <c r="Q12" s="8">
        <f t="shared" si="5"/>
        <v>0</v>
      </c>
      <c r="R12" s="8">
        <f t="shared" si="4"/>
        <v>0</v>
      </c>
    </row>
    <row r="13" spans="1:19" ht="18" customHeight="1" x14ac:dyDescent="0.25">
      <c r="B13" s="4"/>
      <c r="C13" s="1">
        <f t="shared" ref="C13:R13" si="6">SUM(C7:C12)</f>
        <v>0</v>
      </c>
      <c r="D13" s="1">
        <f t="shared" si="6"/>
        <v>0</v>
      </c>
      <c r="E13" s="1">
        <f t="shared" si="6"/>
        <v>0</v>
      </c>
      <c r="F13" s="1">
        <f t="shared" si="6"/>
        <v>0</v>
      </c>
      <c r="G13" s="1">
        <f t="shared" si="6"/>
        <v>0</v>
      </c>
      <c r="H13" s="1">
        <f t="shared" si="6"/>
        <v>0</v>
      </c>
      <c r="I13" s="1">
        <f t="shared" si="6"/>
        <v>0</v>
      </c>
      <c r="J13" s="1">
        <f t="shared" si="6"/>
        <v>0</v>
      </c>
      <c r="K13" s="1">
        <f t="shared" si="6"/>
        <v>0</v>
      </c>
      <c r="L13" s="1">
        <f t="shared" si="6"/>
        <v>0</v>
      </c>
      <c r="M13" s="1">
        <f t="shared" si="6"/>
        <v>0</v>
      </c>
      <c r="N13" s="1">
        <f t="shared" si="6"/>
        <v>0</v>
      </c>
      <c r="O13" s="1">
        <f t="shared" si="6"/>
        <v>0</v>
      </c>
      <c r="P13" s="1">
        <f t="shared" si="6"/>
        <v>0</v>
      </c>
      <c r="Q13" s="1">
        <f t="shared" si="6"/>
        <v>0</v>
      </c>
      <c r="R13" s="1">
        <f t="shared" si="6"/>
        <v>0</v>
      </c>
    </row>
    <row r="14" spans="1:19" x14ac:dyDescent="0.25">
      <c r="C14" s="6"/>
      <c r="D14" s="6"/>
      <c r="E14" s="6"/>
      <c r="F14" s="6"/>
      <c r="G14" s="6"/>
      <c r="H14" s="6"/>
      <c r="I14" s="6"/>
      <c r="J14" s="6"/>
      <c r="K14" s="6"/>
      <c r="L14" s="6"/>
      <c r="M14" s="6"/>
      <c r="N14" s="6"/>
      <c r="O14" s="6"/>
      <c r="P14" s="6"/>
      <c r="Q14" s="6"/>
      <c r="R14" s="6"/>
    </row>
    <row r="15" spans="1:19" x14ac:dyDescent="0.25">
      <c r="C15" s="6"/>
      <c r="D15" s="6"/>
      <c r="E15" s="6"/>
      <c r="F15" s="6"/>
      <c r="G15" s="6"/>
      <c r="H15" s="6"/>
      <c r="I15" s="6"/>
      <c r="J15" s="6"/>
      <c r="K15" s="6"/>
      <c r="L15" s="6"/>
      <c r="M15" s="6"/>
      <c r="N15" s="6"/>
      <c r="O15" s="6"/>
      <c r="P15" s="6"/>
      <c r="Q15" s="6"/>
      <c r="R15" s="6"/>
    </row>
  </sheetData>
  <mergeCells count="5">
    <mergeCell ref="M5:R5"/>
    <mergeCell ref="B5:B6"/>
    <mergeCell ref="C5:G5"/>
    <mergeCell ref="H5:L5"/>
    <mergeCell ref="F1:N2"/>
  </mergeCells>
  <pageMargins left="0.75000000000000011" right="0.75000000000000011" top="1" bottom="1" header="0.5" footer="0.5"/>
  <pageSetup paperSize="9" scale="63" orientation="landscape"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workbookViewId="0">
      <selection activeCell="D2" sqref="D2"/>
    </sheetView>
  </sheetViews>
  <sheetFormatPr defaultColWidth="0" defaultRowHeight="15.75" x14ac:dyDescent="0.25"/>
  <cols>
    <col min="1" max="1" width="2.375" customWidth="1"/>
    <col min="2" max="2" width="26.375" customWidth="1"/>
    <col min="3" max="5" width="9.875" customWidth="1"/>
    <col min="6" max="6" width="9.5" customWidth="1"/>
    <col min="7" max="7" width="9.125" customWidth="1"/>
    <col min="8" max="10" width="9.375" customWidth="1"/>
    <col min="11" max="11" width="10" customWidth="1"/>
    <col min="12" max="12" width="11" customWidth="1"/>
    <col min="13" max="15" width="9.875" customWidth="1"/>
    <col min="16" max="16" width="10.125" customWidth="1"/>
    <col min="17" max="18" width="9.125" customWidth="1"/>
    <col min="19" max="19" width="2.125" customWidth="1"/>
    <col min="20" max="16384" width="11" hidden="1"/>
  </cols>
  <sheetData>
    <row r="1" spans="1:19" ht="26.25" x14ac:dyDescent="0.4">
      <c r="A1" s="45"/>
      <c r="B1" s="46"/>
      <c r="C1" s="46"/>
      <c r="D1" s="46"/>
      <c r="E1" s="46"/>
      <c r="F1" s="47" t="s">
        <v>32</v>
      </c>
      <c r="G1" s="47"/>
      <c r="H1" s="47"/>
      <c r="I1" s="47"/>
      <c r="J1" s="47"/>
      <c r="K1" s="47"/>
      <c r="L1" s="47"/>
      <c r="M1" s="47"/>
      <c r="N1" s="47"/>
      <c r="O1" s="46"/>
      <c r="P1" s="46"/>
      <c r="Q1" s="46"/>
      <c r="R1" s="46"/>
      <c r="S1" s="45"/>
    </row>
    <row r="2" spans="1:19" ht="26.25" x14ac:dyDescent="0.4">
      <c r="A2" s="45"/>
      <c r="B2" s="46"/>
      <c r="C2" s="46"/>
      <c r="D2" s="46"/>
      <c r="E2" s="46"/>
      <c r="F2" s="47"/>
      <c r="G2" s="47"/>
      <c r="H2" s="47"/>
      <c r="I2" s="47"/>
      <c r="J2" s="47"/>
      <c r="K2" s="47"/>
      <c r="L2" s="47"/>
      <c r="M2" s="47"/>
      <c r="N2" s="47"/>
      <c r="O2" s="46"/>
      <c r="P2" s="46"/>
      <c r="Q2" s="46"/>
      <c r="R2" s="46"/>
      <c r="S2" s="45"/>
    </row>
    <row r="3" spans="1:19" x14ac:dyDescent="0.25">
      <c r="B3" s="3" t="s">
        <v>25</v>
      </c>
    </row>
    <row r="4" spans="1:19" x14ac:dyDescent="0.25">
      <c r="B4" s="7"/>
    </row>
    <row r="5" spans="1:19" ht="24.95" customHeight="1" x14ac:dyDescent="0.25">
      <c r="B5" s="31" t="s">
        <v>5</v>
      </c>
      <c r="C5" s="33" t="s">
        <v>13</v>
      </c>
      <c r="D5" s="33"/>
      <c r="E5" s="33"/>
      <c r="F5" s="33"/>
      <c r="G5" s="33"/>
      <c r="H5" s="33" t="s">
        <v>14</v>
      </c>
      <c r="I5" s="33"/>
      <c r="J5" s="33"/>
      <c r="K5" s="33"/>
      <c r="L5" s="33"/>
      <c r="M5" s="29" t="s">
        <v>3</v>
      </c>
      <c r="N5" s="30"/>
      <c r="O5" s="30"/>
      <c r="P5" s="30"/>
      <c r="Q5" s="30"/>
      <c r="R5" s="30"/>
    </row>
    <row r="6" spans="1:19" ht="26.25" x14ac:dyDescent="0.25">
      <c r="B6" s="32"/>
      <c r="C6" s="2" t="s">
        <v>15</v>
      </c>
      <c r="D6" s="2" t="s">
        <v>16</v>
      </c>
      <c r="E6" s="2" t="s">
        <v>17</v>
      </c>
      <c r="F6" s="2" t="s">
        <v>18</v>
      </c>
      <c r="G6" s="2" t="s">
        <v>4</v>
      </c>
      <c r="H6" s="9" t="str">
        <f>$C$6</f>
        <v>$50 
cash voucher</v>
      </c>
      <c r="I6" s="9" t="str">
        <f>$D$6</f>
        <v>$20
cash voucher</v>
      </c>
      <c r="J6" s="9" t="str">
        <f>$E$6</f>
        <v>$10
cash voucher</v>
      </c>
      <c r="K6" s="9" t="str">
        <f>$F$6</f>
        <v>$5
cash voucher</v>
      </c>
      <c r="L6" s="9" t="str">
        <f>$G$6</f>
        <v>Enter voucher type here</v>
      </c>
      <c r="M6" s="9" t="str">
        <f>$C$6</f>
        <v>$50 
cash voucher</v>
      </c>
      <c r="N6" s="9" t="str">
        <f>$D$6</f>
        <v>$20
cash voucher</v>
      </c>
      <c r="O6" s="9" t="str">
        <f>$E$6</f>
        <v>$10
cash voucher</v>
      </c>
      <c r="P6" s="9" t="str">
        <f>$F$6</f>
        <v>$5
cash voucher</v>
      </c>
      <c r="Q6" s="9" t="str">
        <f>$G$6</f>
        <v>Enter voucher type here</v>
      </c>
      <c r="R6" s="10" t="s">
        <v>2</v>
      </c>
    </row>
    <row r="7" spans="1:19" x14ac:dyDescent="0.25">
      <c r="B7" s="2" t="s">
        <v>19</v>
      </c>
      <c r="C7" s="5">
        <f>1750+1500+2250+987</f>
        <v>6487</v>
      </c>
      <c r="D7" s="5">
        <f t="shared" ref="D7:D12" si="0">C7</f>
        <v>6487</v>
      </c>
      <c r="E7" s="5">
        <f t="shared" ref="E7:E12" si="1">C7</f>
        <v>6487</v>
      </c>
      <c r="F7" s="5">
        <f t="shared" ref="F7:F12" si="2">C7</f>
        <v>6487</v>
      </c>
      <c r="G7" s="5"/>
      <c r="H7" s="5">
        <v>6487</v>
      </c>
      <c r="I7" s="5">
        <v>6487</v>
      </c>
      <c r="J7" s="5">
        <v>6487</v>
      </c>
      <c r="K7" s="5">
        <v>6485</v>
      </c>
      <c r="L7" s="5"/>
      <c r="M7" s="8">
        <f t="shared" ref="M7:M12" si="3">C7-H7</f>
        <v>0</v>
      </c>
      <c r="N7" s="8">
        <f t="shared" ref="N7:Q12" si="4">D7-I7</f>
        <v>0</v>
      </c>
      <c r="O7" s="8">
        <f t="shared" si="4"/>
        <v>0</v>
      </c>
      <c r="P7" s="8">
        <f t="shared" si="4"/>
        <v>2</v>
      </c>
      <c r="Q7" s="8">
        <f t="shared" si="4"/>
        <v>0</v>
      </c>
      <c r="R7" s="8">
        <f t="shared" ref="R7:R12" si="5">M7+P7+Q7</f>
        <v>2</v>
      </c>
    </row>
    <row r="8" spans="1:19" x14ac:dyDescent="0.25">
      <c r="B8" s="2" t="s">
        <v>20</v>
      </c>
      <c r="C8" s="5">
        <f>1748+1500+2250+1000</f>
        <v>6498</v>
      </c>
      <c r="D8" s="5">
        <f t="shared" si="0"/>
        <v>6498</v>
      </c>
      <c r="E8" s="5">
        <f t="shared" si="1"/>
        <v>6498</v>
      </c>
      <c r="F8" s="5">
        <f t="shared" si="2"/>
        <v>6498</v>
      </c>
      <c r="G8" s="5"/>
      <c r="H8" s="5">
        <v>6498</v>
      </c>
      <c r="I8" s="5">
        <v>6498</v>
      </c>
      <c r="J8" s="5">
        <v>6497</v>
      </c>
      <c r="K8" s="5">
        <v>6495</v>
      </c>
      <c r="L8" s="5"/>
      <c r="M8" s="8">
        <f t="shared" si="3"/>
        <v>0</v>
      </c>
      <c r="N8" s="8">
        <f t="shared" si="4"/>
        <v>0</v>
      </c>
      <c r="O8" s="8">
        <f t="shared" si="4"/>
        <v>1</v>
      </c>
      <c r="P8" s="8">
        <f t="shared" si="4"/>
        <v>3</v>
      </c>
      <c r="Q8" s="8">
        <f t="shared" si="4"/>
        <v>0</v>
      </c>
      <c r="R8" s="8">
        <f t="shared" si="5"/>
        <v>3</v>
      </c>
    </row>
    <row r="9" spans="1:19" x14ac:dyDescent="0.25">
      <c r="B9" s="2" t="s">
        <v>21</v>
      </c>
      <c r="C9" s="5">
        <f>1750+1492+2250+1000</f>
        <v>6492</v>
      </c>
      <c r="D9" s="5">
        <f t="shared" si="0"/>
        <v>6492</v>
      </c>
      <c r="E9" s="5">
        <f t="shared" si="1"/>
        <v>6492</v>
      </c>
      <c r="F9" s="5">
        <f t="shared" si="2"/>
        <v>6492</v>
      </c>
      <c r="G9" s="5"/>
      <c r="H9" s="5">
        <v>6318</v>
      </c>
      <c r="I9" s="5">
        <v>6325</v>
      </c>
      <c r="J9" s="5">
        <v>6330</v>
      </c>
      <c r="K9" s="5">
        <v>5578</v>
      </c>
      <c r="L9" s="5"/>
      <c r="M9" s="8">
        <f t="shared" si="3"/>
        <v>174</v>
      </c>
      <c r="N9" s="8">
        <f t="shared" si="4"/>
        <v>167</v>
      </c>
      <c r="O9" s="8">
        <f t="shared" si="4"/>
        <v>162</v>
      </c>
      <c r="P9" s="8">
        <f t="shared" si="4"/>
        <v>914</v>
      </c>
      <c r="Q9" s="8">
        <f t="shared" si="4"/>
        <v>0</v>
      </c>
      <c r="R9" s="8">
        <f t="shared" si="5"/>
        <v>1088</v>
      </c>
    </row>
    <row r="10" spans="1:19" x14ac:dyDescent="0.25">
      <c r="B10" s="2" t="s">
        <v>22</v>
      </c>
      <c r="C10" s="5">
        <f>1750+1500+2250+1000</f>
        <v>6500</v>
      </c>
      <c r="D10" s="5">
        <f t="shared" si="0"/>
        <v>6500</v>
      </c>
      <c r="E10" s="5">
        <f t="shared" si="1"/>
        <v>6500</v>
      </c>
      <c r="F10" s="5">
        <f t="shared" si="2"/>
        <v>6500</v>
      </c>
      <c r="G10" s="5"/>
      <c r="H10" s="5">
        <v>6500</v>
      </c>
      <c r="I10" s="5">
        <v>6500</v>
      </c>
      <c r="J10" s="5">
        <v>6500</v>
      </c>
      <c r="K10" s="5">
        <v>6487</v>
      </c>
      <c r="L10" s="5"/>
      <c r="M10" s="8">
        <f t="shared" si="3"/>
        <v>0</v>
      </c>
      <c r="N10" s="8">
        <f t="shared" si="4"/>
        <v>0</v>
      </c>
      <c r="O10" s="8">
        <f t="shared" si="4"/>
        <v>0</v>
      </c>
      <c r="P10" s="8">
        <f t="shared" si="4"/>
        <v>13</v>
      </c>
      <c r="Q10" s="8">
        <f>G10-L10</f>
        <v>0</v>
      </c>
      <c r="R10" s="8">
        <f t="shared" si="5"/>
        <v>13</v>
      </c>
    </row>
    <row r="11" spans="1:19" x14ac:dyDescent="0.25">
      <c r="B11" s="2" t="s">
        <v>23</v>
      </c>
      <c r="C11" s="5">
        <f>1750+1500+2247+999</f>
        <v>6496</v>
      </c>
      <c r="D11" s="5">
        <f t="shared" si="0"/>
        <v>6496</v>
      </c>
      <c r="E11" s="5">
        <f t="shared" si="1"/>
        <v>6496</v>
      </c>
      <c r="F11" s="5">
        <f t="shared" si="2"/>
        <v>6496</v>
      </c>
      <c r="G11" s="5"/>
      <c r="H11" s="5">
        <v>6496</v>
      </c>
      <c r="I11" s="5">
        <v>6496</v>
      </c>
      <c r="J11" s="5">
        <v>6495</v>
      </c>
      <c r="K11" s="5">
        <v>6494</v>
      </c>
      <c r="L11" s="5"/>
      <c r="M11" s="8">
        <f t="shared" si="3"/>
        <v>0</v>
      </c>
      <c r="N11" s="8">
        <f t="shared" si="4"/>
        <v>0</v>
      </c>
      <c r="O11" s="8">
        <f t="shared" si="4"/>
        <v>1</v>
      </c>
      <c r="P11" s="8">
        <f t="shared" si="4"/>
        <v>2</v>
      </c>
      <c r="Q11" s="8">
        <f t="shared" si="4"/>
        <v>0</v>
      </c>
      <c r="R11" s="8">
        <f t="shared" si="5"/>
        <v>2</v>
      </c>
    </row>
    <row r="12" spans="1:19" x14ac:dyDescent="0.25">
      <c r="B12" s="2" t="s">
        <v>24</v>
      </c>
      <c r="C12" s="5">
        <f>1750+1500+2250+1000</f>
        <v>6500</v>
      </c>
      <c r="D12" s="5">
        <f t="shared" si="0"/>
        <v>6500</v>
      </c>
      <c r="E12" s="5">
        <f t="shared" si="1"/>
        <v>6500</v>
      </c>
      <c r="F12" s="5">
        <f t="shared" si="2"/>
        <v>6500</v>
      </c>
      <c r="G12" s="5"/>
      <c r="H12" s="5">
        <v>6500</v>
      </c>
      <c r="I12" s="5">
        <v>6500</v>
      </c>
      <c r="J12" s="5">
        <v>6498</v>
      </c>
      <c r="K12" s="5">
        <v>6500</v>
      </c>
      <c r="L12" s="5"/>
      <c r="M12" s="8">
        <f t="shared" si="3"/>
        <v>0</v>
      </c>
      <c r="N12" s="8">
        <f t="shared" si="4"/>
        <v>0</v>
      </c>
      <c r="O12" s="8">
        <f t="shared" si="4"/>
        <v>2</v>
      </c>
      <c r="P12" s="8">
        <f t="shared" si="4"/>
        <v>0</v>
      </c>
      <c r="Q12" s="8">
        <f t="shared" si="4"/>
        <v>0</v>
      </c>
      <c r="R12" s="8">
        <f t="shared" si="5"/>
        <v>0</v>
      </c>
    </row>
    <row r="13" spans="1:19" ht="18" customHeight="1" x14ac:dyDescent="0.25">
      <c r="B13" s="4"/>
      <c r="C13" s="1">
        <f t="shared" ref="C13:R13" si="6">SUM(C7:C12)</f>
        <v>38973</v>
      </c>
      <c r="D13" s="1">
        <f t="shared" si="6"/>
        <v>38973</v>
      </c>
      <c r="E13" s="1">
        <f t="shared" si="6"/>
        <v>38973</v>
      </c>
      <c r="F13" s="1">
        <f t="shared" si="6"/>
        <v>38973</v>
      </c>
      <c r="G13" s="1">
        <f t="shared" si="6"/>
        <v>0</v>
      </c>
      <c r="H13" s="1">
        <f t="shared" si="6"/>
        <v>38799</v>
      </c>
      <c r="I13" s="1">
        <f t="shared" si="6"/>
        <v>38806</v>
      </c>
      <c r="J13" s="1">
        <f t="shared" si="6"/>
        <v>38807</v>
      </c>
      <c r="K13" s="1">
        <f t="shared" si="6"/>
        <v>38039</v>
      </c>
      <c r="L13" s="1">
        <f t="shared" si="6"/>
        <v>0</v>
      </c>
      <c r="M13" s="1">
        <f t="shared" si="6"/>
        <v>174</v>
      </c>
      <c r="N13" s="1">
        <f t="shared" si="6"/>
        <v>167</v>
      </c>
      <c r="O13" s="1">
        <f t="shared" si="6"/>
        <v>166</v>
      </c>
      <c r="P13" s="1">
        <f t="shared" si="6"/>
        <v>934</v>
      </c>
      <c r="Q13" s="1">
        <f t="shared" si="6"/>
        <v>0</v>
      </c>
      <c r="R13" s="1">
        <f t="shared" si="6"/>
        <v>1108</v>
      </c>
    </row>
    <row r="14" spans="1:19" x14ac:dyDescent="0.25">
      <c r="C14" s="6"/>
      <c r="D14" s="6"/>
      <c r="E14" s="6"/>
      <c r="F14" s="6"/>
      <c r="G14" s="6"/>
      <c r="H14" s="6"/>
      <c r="I14" s="6"/>
      <c r="J14" s="6"/>
      <c r="K14" s="6"/>
      <c r="L14" s="6"/>
      <c r="M14" s="6"/>
      <c r="N14" s="6"/>
      <c r="O14" s="6"/>
      <c r="P14" s="6"/>
      <c r="Q14" s="6"/>
      <c r="R14" s="6"/>
    </row>
    <row r="15" spans="1:19" x14ac:dyDescent="0.25">
      <c r="B15" s="3" t="s">
        <v>26</v>
      </c>
    </row>
    <row r="16" spans="1:19" x14ac:dyDescent="0.25">
      <c r="B16" s="7"/>
    </row>
    <row r="17" spans="2:18" ht="24.95" customHeight="1" x14ac:dyDescent="0.25">
      <c r="B17" s="31" t="s">
        <v>5</v>
      </c>
      <c r="C17" s="33" t="s">
        <v>13</v>
      </c>
      <c r="D17" s="33"/>
      <c r="E17" s="33"/>
      <c r="F17" s="33"/>
      <c r="G17" s="33"/>
      <c r="H17" s="33" t="s">
        <v>14</v>
      </c>
      <c r="I17" s="33"/>
      <c r="J17" s="33"/>
      <c r="K17" s="33"/>
      <c r="L17" s="33"/>
      <c r="M17" s="29" t="s">
        <v>3</v>
      </c>
      <c r="N17" s="30"/>
      <c r="O17" s="30"/>
      <c r="P17" s="30"/>
      <c r="Q17" s="30"/>
      <c r="R17" s="30"/>
    </row>
    <row r="18" spans="2:18" ht="26.25" x14ac:dyDescent="0.25">
      <c r="B18" s="32"/>
      <c r="C18" s="2" t="s">
        <v>27</v>
      </c>
      <c r="D18" s="2" t="s">
        <v>28</v>
      </c>
      <c r="E18" s="2" t="s">
        <v>29</v>
      </c>
      <c r="F18" s="2" t="s">
        <v>30</v>
      </c>
      <c r="G18" s="2" t="s">
        <v>31</v>
      </c>
      <c r="H18" s="9" t="str">
        <f>$C$18</f>
        <v>Rice - 25kg</v>
      </c>
      <c r="I18" s="9" t="str">
        <f>$D$18</f>
        <v>Lentils - 10kg</v>
      </c>
      <c r="J18" s="9" t="str">
        <f>$E$18</f>
        <v>Oil - 2L</v>
      </c>
      <c r="K18" s="9" t="str">
        <f>$F$18</f>
        <v>Jerry Can - 20L</v>
      </c>
      <c r="L18" s="9" t="str">
        <f>$G$18</f>
        <v>Soap - 6 bars</v>
      </c>
      <c r="M18" s="9" t="str">
        <f>$C$18</f>
        <v>Rice - 25kg</v>
      </c>
      <c r="N18" s="9" t="str">
        <f>$D$18</f>
        <v>Lentils - 10kg</v>
      </c>
      <c r="O18" s="9" t="str">
        <f>$E$18</f>
        <v>Oil - 2L</v>
      </c>
      <c r="P18" s="9" t="str">
        <f>$F$18</f>
        <v>Jerry Can - 20L</v>
      </c>
      <c r="Q18" s="9" t="str">
        <f>$G$18</f>
        <v>Soap - 6 bars</v>
      </c>
      <c r="R18" s="10" t="s">
        <v>2</v>
      </c>
    </row>
    <row r="19" spans="2:18" x14ac:dyDescent="0.25">
      <c r="B19" s="2" t="s">
        <v>19</v>
      </c>
      <c r="C19" s="5">
        <f>1750+1500+2250+987</f>
        <v>6487</v>
      </c>
      <c r="D19" s="5">
        <f t="shared" ref="D19:D24" si="7">C19</f>
        <v>6487</v>
      </c>
      <c r="E19" s="5">
        <f t="shared" ref="E19:E24" si="8">C19</f>
        <v>6487</v>
      </c>
      <c r="F19" s="5">
        <f t="shared" ref="F19:F24" si="9">C19</f>
        <v>6487</v>
      </c>
      <c r="G19" s="5"/>
      <c r="H19" s="5">
        <v>6487</v>
      </c>
      <c r="I19" s="5">
        <v>6487</v>
      </c>
      <c r="J19" s="5">
        <v>6487</v>
      </c>
      <c r="K19" s="5">
        <v>6485</v>
      </c>
      <c r="L19" s="5"/>
      <c r="M19" s="8">
        <f t="shared" ref="M19:M24" si="10">C19-H19</f>
        <v>0</v>
      </c>
      <c r="N19" s="8">
        <f t="shared" ref="N19:N24" si="11">D19-I19</f>
        <v>0</v>
      </c>
      <c r="O19" s="8">
        <f t="shared" ref="O19:O24" si="12">E19-J19</f>
        <v>0</v>
      </c>
      <c r="P19" s="8">
        <f t="shared" ref="P19:P24" si="13">F19-K19</f>
        <v>2</v>
      </c>
      <c r="Q19" s="8">
        <f t="shared" ref="Q19:Q21" si="14">G19-L19</f>
        <v>0</v>
      </c>
      <c r="R19" s="8">
        <f t="shared" ref="R19:R24" si="15">M19+P19+Q19</f>
        <v>2</v>
      </c>
    </row>
    <row r="20" spans="2:18" x14ac:dyDescent="0.25">
      <c r="B20" s="2" t="s">
        <v>20</v>
      </c>
      <c r="C20" s="5">
        <f>1748+1500+2250+1000</f>
        <v>6498</v>
      </c>
      <c r="D20" s="5">
        <f t="shared" si="7"/>
        <v>6498</v>
      </c>
      <c r="E20" s="5">
        <f t="shared" si="8"/>
        <v>6498</v>
      </c>
      <c r="F20" s="5">
        <f t="shared" si="9"/>
        <v>6498</v>
      </c>
      <c r="G20" s="5"/>
      <c r="H20" s="5">
        <v>6498</v>
      </c>
      <c r="I20" s="5">
        <v>6498</v>
      </c>
      <c r="J20" s="5">
        <v>6497</v>
      </c>
      <c r="K20" s="5">
        <v>6495</v>
      </c>
      <c r="L20" s="5"/>
      <c r="M20" s="8">
        <f t="shared" si="10"/>
        <v>0</v>
      </c>
      <c r="N20" s="8">
        <f t="shared" si="11"/>
        <v>0</v>
      </c>
      <c r="O20" s="8">
        <f t="shared" si="12"/>
        <v>1</v>
      </c>
      <c r="P20" s="8">
        <f t="shared" si="13"/>
        <v>3</v>
      </c>
      <c r="Q20" s="8">
        <f t="shared" si="14"/>
        <v>0</v>
      </c>
      <c r="R20" s="8">
        <f t="shared" si="15"/>
        <v>3</v>
      </c>
    </row>
    <row r="21" spans="2:18" x14ac:dyDescent="0.25">
      <c r="B21" s="2" t="s">
        <v>21</v>
      </c>
      <c r="C21" s="5">
        <f>1750+1492+2250+1000</f>
        <v>6492</v>
      </c>
      <c r="D21" s="5">
        <f t="shared" si="7"/>
        <v>6492</v>
      </c>
      <c r="E21" s="5">
        <f t="shared" si="8"/>
        <v>6492</v>
      </c>
      <c r="F21" s="5">
        <f t="shared" si="9"/>
        <v>6492</v>
      </c>
      <c r="G21" s="5"/>
      <c r="H21" s="5">
        <v>6318</v>
      </c>
      <c r="I21" s="5">
        <v>6325</v>
      </c>
      <c r="J21" s="5">
        <v>6330</v>
      </c>
      <c r="K21" s="5">
        <v>5578</v>
      </c>
      <c r="L21" s="5"/>
      <c r="M21" s="8">
        <f t="shared" si="10"/>
        <v>174</v>
      </c>
      <c r="N21" s="8">
        <f t="shared" si="11"/>
        <v>167</v>
      </c>
      <c r="O21" s="8">
        <f t="shared" si="12"/>
        <v>162</v>
      </c>
      <c r="P21" s="8">
        <f t="shared" si="13"/>
        <v>914</v>
      </c>
      <c r="Q21" s="8">
        <f t="shared" si="14"/>
        <v>0</v>
      </c>
      <c r="R21" s="8">
        <f t="shared" si="15"/>
        <v>1088</v>
      </c>
    </row>
    <row r="22" spans="2:18" x14ac:dyDescent="0.25">
      <c r="B22" s="2" t="s">
        <v>22</v>
      </c>
      <c r="C22" s="5">
        <f>1750+1500+2250+1000</f>
        <v>6500</v>
      </c>
      <c r="D22" s="5">
        <f t="shared" si="7"/>
        <v>6500</v>
      </c>
      <c r="E22" s="5">
        <f t="shared" si="8"/>
        <v>6500</v>
      </c>
      <c r="F22" s="5">
        <f t="shared" si="9"/>
        <v>6500</v>
      </c>
      <c r="G22" s="5"/>
      <c r="H22" s="5">
        <v>6500</v>
      </c>
      <c r="I22" s="5">
        <v>6500</v>
      </c>
      <c r="J22" s="5">
        <v>6500</v>
      </c>
      <c r="K22" s="5">
        <v>6487</v>
      </c>
      <c r="L22" s="5"/>
      <c r="M22" s="8">
        <f t="shared" si="10"/>
        <v>0</v>
      </c>
      <c r="N22" s="8">
        <f t="shared" si="11"/>
        <v>0</v>
      </c>
      <c r="O22" s="8">
        <f t="shared" si="12"/>
        <v>0</v>
      </c>
      <c r="P22" s="8">
        <f t="shared" si="13"/>
        <v>13</v>
      </c>
      <c r="Q22" s="8">
        <f>G22-L22</f>
        <v>0</v>
      </c>
      <c r="R22" s="8">
        <f t="shared" si="15"/>
        <v>13</v>
      </c>
    </row>
    <row r="23" spans="2:18" x14ac:dyDescent="0.25">
      <c r="B23" s="2" t="s">
        <v>23</v>
      </c>
      <c r="C23" s="5">
        <f>1750+1500+2247+999</f>
        <v>6496</v>
      </c>
      <c r="D23" s="5">
        <f t="shared" si="7"/>
        <v>6496</v>
      </c>
      <c r="E23" s="5">
        <f t="shared" si="8"/>
        <v>6496</v>
      </c>
      <c r="F23" s="5">
        <f t="shared" si="9"/>
        <v>6496</v>
      </c>
      <c r="G23" s="5"/>
      <c r="H23" s="5">
        <v>6496</v>
      </c>
      <c r="I23" s="5">
        <v>6496</v>
      </c>
      <c r="J23" s="5">
        <v>6495</v>
      </c>
      <c r="K23" s="5">
        <v>6494</v>
      </c>
      <c r="L23" s="5"/>
      <c r="M23" s="8">
        <f t="shared" si="10"/>
        <v>0</v>
      </c>
      <c r="N23" s="8">
        <f t="shared" si="11"/>
        <v>0</v>
      </c>
      <c r="O23" s="8">
        <f t="shared" si="12"/>
        <v>1</v>
      </c>
      <c r="P23" s="8">
        <f t="shared" si="13"/>
        <v>2</v>
      </c>
      <c r="Q23" s="8">
        <f t="shared" ref="Q23:Q24" si="16">G23-L23</f>
        <v>0</v>
      </c>
      <c r="R23" s="8">
        <f t="shared" si="15"/>
        <v>2</v>
      </c>
    </row>
    <row r="24" spans="2:18" x14ac:dyDescent="0.25">
      <c r="B24" s="2" t="s">
        <v>24</v>
      </c>
      <c r="C24" s="5">
        <f>1750+1500+2250+1000</f>
        <v>6500</v>
      </c>
      <c r="D24" s="5">
        <f t="shared" si="7"/>
        <v>6500</v>
      </c>
      <c r="E24" s="5">
        <f t="shared" si="8"/>
        <v>6500</v>
      </c>
      <c r="F24" s="5">
        <f t="shared" si="9"/>
        <v>6500</v>
      </c>
      <c r="G24" s="5"/>
      <c r="H24" s="5">
        <v>6500</v>
      </c>
      <c r="I24" s="5">
        <v>6500</v>
      </c>
      <c r="J24" s="5">
        <v>6498</v>
      </c>
      <c r="K24" s="5">
        <v>6500</v>
      </c>
      <c r="L24" s="5"/>
      <c r="M24" s="8">
        <f t="shared" si="10"/>
        <v>0</v>
      </c>
      <c r="N24" s="8">
        <f t="shared" si="11"/>
        <v>0</v>
      </c>
      <c r="O24" s="8">
        <f t="shared" si="12"/>
        <v>2</v>
      </c>
      <c r="P24" s="8">
        <f t="shared" si="13"/>
        <v>0</v>
      </c>
      <c r="Q24" s="8">
        <f t="shared" si="16"/>
        <v>0</v>
      </c>
      <c r="R24" s="8">
        <f t="shared" si="15"/>
        <v>0</v>
      </c>
    </row>
    <row r="25" spans="2:18" ht="18" customHeight="1" x14ac:dyDescent="0.25">
      <c r="B25" s="4"/>
      <c r="C25" s="1">
        <f t="shared" ref="C25:R25" si="17">SUM(C19:C24)</f>
        <v>38973</v>
      </c>
      <c r="D25" s="1">
        <f t="shared" si="17"/>
        <v>38973</v>
      </c>
      <c r="E25" s="1">
        <f t="shared" si="17"/>
        <v>38973</v>
      </c>
      <c r="F25" s="1">
        <f t="shared" si="17"/>
        <v>38973</v>
      </c>
      <c r="G25" s="1">
        <f t="shared" si="17"/>
        <v>0</v>
      </c>
      <c r="H25" s="1">
        <f t="shared" si="17"/>
        <v>38799</v>
      </c>
      <c r="I25" s="1">
        <f t="shared" si="17"/>
        <v>38806</v>
      </c>
      <c r="J25" s="1">
        <f t="shared" si="17"/>
        <v>38807</v>
      </c>
      <c r="K25" s="1">
        <f t="shared" si="17"/>
        <v>38039</v>
      </c>
      <c r="L25" s="1">
        <f t="shared" si="17"/>
        <v>0</v>
      </c>
      <c r="M25" s="1">
        <f t="shared" si="17"/>
        <v>174</v>
      </c>
      <c r="N25" s="1">
        <f t="shared" si="17"/>
        <v>167</v>
      </c>
      <c r="O25" s="1">
        <f t="shared" si="17"/>
        <v>166</v>
      </c>
      <c r="P25" s="1">
        <f t="shared" si="17"/>
        <v>934</v>
      </c>
      <c r="Q25" s="1">
        <f t="shared" si="17"/>
        <v>0</v>
      </c>
      <c r="R25" s="1">
        <f t="shared" si="17"/>
        <v>1108</v>
      </c>
    </row>
  </sheetData>
  <mergeCells count="9">
    <mergeCell ref="F1:N2"/>
    <mergeCell ref="C5:G5"/>
    <mergeCell ref="H5:L5"/>
    <mergeCell ref="M5:R5"/>
    <mergeCell ref="B17:B18"/>
    <mergeCell ref="C17:G17"/>
    <mergeCell ref="H17:L17"/>
    <mergeCell ref="M17:R17"/>
    <mergeCell ref="B5:B6"/>
  </mergeCells>
  <conditionalFormatting sqref="C39:E39">
    <cfRule type="cellIs" dxfId="0" priority="1" stopIfTrue="1" operator="notEqual">
      <formula>0</formula>
    </cfRule>
  </conditionalFormatting>
  <pageMargins left="0.7" right="0.7" top="0.75" bottom="0.75" header="0.3" footer="0.3"/>
  <pageSetup scale="60"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Voucher Redemption Summary</vt:lpstr>
      <vt:lpstr>Example</vt:lpstr>
    </vt:vector>
  </TitlesOfParts>
  <Company>Mercy Corps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Melix-Stanciu</dc:creator>
  <cp:lastModifiedBy>Rose Hemmer-Vitti</cp:lastModifiedBy>
  <cp:lastPrinted>2015-03-03T23:35:53Z</cp:lastPrinted>
  <dcterms:created xsi:type="dcterms:W3CDTF">2014-09-09T23:48:12Z</dcterms:created>
  <dcterms:modified xsi:type="dcterms:W3CDTF">2015-03-03T23:36:11Z</dcterms:modified>
</cp:coreProperties>
</file>